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C:\Users\AyBravo\Documents\INFORMES\PROPOSICION  1394\"/>
    </mc:Choice>
  </mc:AlternateContent>
  <xr:revisionPtr revIDLastSave="0" documentId="13_ncr:1_{B4457A5A-D30C-45C9-9FED-4EE26CFD7219}" xr6:coauthVersionLast="47" xr6:coauthVersionMax="47" xr10:uidLastSave="{00000000-0000-0000-0000-000000000000}"/>
  <bookViews>
    <workbookView xWindow="-120" yWindow="-120" windowWidth="29040" windowHeight="15840" xr2:uid="{35B4DCA5-61CE-4DF4-A7E5-6701E91DE813}"/>
  </bookViews>
  <sheets>
    <sheet name="Hoja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C5" i="1"/>
  <c r="C39" i="1" s="1"/>
  <c r="D39" i="1"/>
  <c r="E39" i="1"/>
  <c r="E36" i="1"/>
  <c r="D36" i="1"/>
  <c r="C36" i="1"/>
  <c r="E6" i="1"/>
  <c r="D6" i="1"/>
  <c r="C6" i="1"/>
  <c r="D135" i="1"/>
  <c r="E135" i="1"/>
  <c r="C135" i="1"/>
</calcChain>
</file>

<file path=xl/sharedStrings.xml><?xml version="1.0" encoding="utf-8"?>
<sst xmlns="http://schemas.openxmlformats.org/spreadsheetml/2006/main" count="125" uniqueCount="77">
  <si>
    <t>SECRETARIA DISTRITAL DE SALUD</t>
  </si>
  <si>
    <t>INFORME DE EJECUCION DEL PRESUPUESTO DE GASTO</t>
  </si>
  <si>
    <t>VIGENCIA A OCTUBRE DE 2025</t>
  </si>
  <si>
    <t>Rubro</t>
  </si>
  <si>
    <t>Descripción del Rubro</t>
  </si>
  <si>
    <t xml:space="preserve"> Valor Neto</t>
  </si>
  <si>
    <t>Autorizacion giro</t>
  </si>
  <si>
    <t>Pasivo flotante</t>
  </si>
  <si>
    <t>0114-01  SECRETARÍA DISTRITAL DE SALUD</t>
  </si>
  <si>
    <t>O211</t>
  </si>
  <si>
    <t>Gastos de personal</t>
  </si>
  <si>
    <t>O211010100101</t>
  </si>
  <si>
    <t>Sueldo básico</t>
  </si>
  <si>
    <t>O211010100102</t>
  </si>
  <si>
    <t>Horas extras, dominicales, festivos y recargos</t>
  </si>
  <si>
    <t>O211010100103</t>
  </si>
  <si>
    <t>Gastos de representación</t>
  </si>
  <si>
    <t>O211010100104</t>
  </si>
  <si>
    <t>Subsidio de alimentación</t>
  </si>
  <si>
    <t>O211010100105</t>
  </si>
  <si>
    <t>Auxilio de transporte</t>
  </si>
  <si>
    <t>O211010100107</t>
  </si>
  <si>
    <t>Bonificación por servicios prestados</t>
  </si>
  <si>
    <t>O21101010010801</t>
  </si>
  <si>
    <t>Prima de navidad</t>
  </si>
  <si>
    <t>O21101010010802</t>
  </si>
  <si>
    <t>Prima de vacaciones</t>
  </si>
  <si>
    <t>O211010100109</t>
  </si>
  <si>
    <t>Prima técnica salarial</t>
  </si>
  <si>
    <t>O211010100204</t>
  </si>
  <si>
    <t>Prima semestral</t>
  </si>
  <si>
    <t>O21101010021201</t>
  </si>
  <si>
    <t>Beneficios a los empleados a corto plazo</t>
  </si>
  <si>
    <t>O211010200101</t>
  </si>
  <si>
    <t>Aportes a la seguridad social en pensiones públicas</t>
  </si>
  <si>
    <t>O211010200102</t>
  </si>
  <si>
    <t>Aportes a la seguridad social en pensiones privadas</t>
  </si>
  <si>
    <t>O211010200201</t>
  </si>
  <si>
    <t>Aportes a la seguridad social en salud pública</t>
  </si>
  <si>
    <t>O211010200202</t>
  </si>
  <si>
    <t>Aportes a la seguridad social en salud privada</t>
  </si>
  <si>
    <t>O211010200301</t>
  </si>
  <si>
    <t>Aportes de cesantías a fondos públicos</t>
  </si>
  <si>
    <t>O211010200302</t>
  </si>
  <si>
    <t>Aportes de cesantías a fondos privados</t>
  </si>
  <si>
    <t>O211010200401</t>
  </si>
  <si>
    <t>Compensar</t>
  </si>
  <si>
    <t>O211010200501</t>
  </si>
  <si>
    <t>Aportes generales al sistema de riesgos laborales públicos</t>
  </si>
  <si>
    <t>O2110102006</t>
  </si>
  <si>
    <t>Aportes al ICBF</t>
  </si>
  <si>
    <t>O2110102007</t>
  </si>
  <si>
    <t>Aportes al SENA</t>
  </si>
  <si>
    <t>O2110102008</t>
  </si>
  <si>
    <t>Aportes a la ESAP</t>
  </si>
  <si>
    <t>O2110102009</t>
  </si>
  <si>
    <t>Aportes a escuelas industriales e institutos técnicos</t>
  </si>
  <si>
    <t>O211010300102</t>
  </si>
  <si>
    <t>Indemnización por vacaciones</t>
  </si>
  <si>
    <t>O211010300103</t>
  </si>
  <si>
    <t>Bonificación especial de recreación</t>
  </si>
  <si>
    <t>O2110103005</t>
  </si>
  <si>
    <t>Reconocimiento por permanencia en el servicio público - Bogotá D.C.</t>
  </si>
  <si>
    <t>O2110103012</t>
  </si>
  <si>
    <t>Prima de riesgo</t>
  </si>
  <si>
    <t>O2110103068</t>
  </si>
  <si>
    <t>Prima secretarial</t>
  </si>
  <si>
    <t>O2110103190</t>
  </si>
  <si>
    <t>Apoyo de sostenimiento prácticas laborales</t>
  </si>
  <si>
    <t>O212</t>
  </si>
  <si>
    <t>Adquisición de bienes y servicios</t>
  </si>
  <si>
    <t>O2120202007010671640</t>
  </si>
  <si>
    <t>Servicios de administración de fondos de pensiones y cesantías</t>
  </si>
  <si>
    <t>O21202020080383939</t>
  </si>
  <si>
    <t>Otros servicios de consultoría científica y técnica n.c.p.</t>
  </si>
  <si>
    <t>Total General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</si>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</sst>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0"/>
      <color indexed="6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49" fontId="3" fillId="0" borderId="0" xfId="0" applyNumberFormat="1" applyFont="1" applyAlignment="1">
      <alignment vertical="center"/>
    </xf>
    <xf numFmtId="41" fontId="2" fillId="2" borderId="1" xfId="1" applyFont="1" applyFill="1" applyBorder="1" applyAlignment="1">
      <alignment horizontal="center" vertical="center" wrapText="1"/>
    </xf>
    <xf numFmtId="0" fontId="2" fillId="0" borderId="2" xfId="0" applyFont="1" applyBorder="1"/>
    <xf numFmtId="41" fontId="2" fillId="0" borderId="2" xfId="1" applyFont="1" applyBorder="1"/>
    <xf numFmtId="0" fontId="2" fillId="0" borderId="0" xfId="0" applyFont="1"/>
    <xf numFmtId="41" fontId="0" fillId="0" borderId="2" xfId="1" applyFont="1" applyBorder="1"/>
    <xf numFmtId="41" fontId="0" fillId="0" borderId="0" xfId="1" applyFont="1"/>
    <xf numFmtId="41" fontId="2" fillId="0" borderId="0" xfId="1" applyFont="1"/>
    <xf numFmtId="0" fontId="2" fillId="0" borderId="1" xfId="0" applyFont="1" applyBorder="1"/>
    <xf numFmtId="0" fontId="2" fillId="0" borderId="3" xfId="0" applyFont="1" applyBorder="1"/>
    <xf numFmtId="41" fontId="2" fillId="2" borderId="2" xfId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3">
    <cellStyle name="Millares [0]" xfId="1" builtinId="6"/>
    <cellStyle name="Normal" xfId="0" builtinId="0"/>
    <cellStyle name="Normal 3" xfId="2" xr:uid="{EF5759B3-BE9E-4C7A-941D-A042EDE5AD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8119-B77D-4338-9271-982F0574A956}">
  <sheetPr codeName="Hoja9"/>
  <dimension ref="A1:U138"/>
  <sheetViews>
    <sheetView showGridLines="0" tabSelected="1" workbookViewId="0">
      <selection activeCell="D20" sqref="D20"/>
    </sheetView>
  </sheetViews>
  <sheetFormatPr defaultColWidth="11.42578125" defaultRowHeight="15"/>
  <cols>
    <col min="1" max="1" width="21.85546875" customWidth="1"/>
    <col min="2" max="2" width="63" bestFit="1" customWidth="1"/>
    <col min="3" max="3" width="15.28515625" style="7" bestFit="1" customWidth="1"/>
    <col min="4" max="4" width="17.7109375" style="7" bestFit="1" customWidth="1"/>
    <col min="5" max="5" width="16" style="7" bestFit="1" customWidth="1"/>
    <col min="6" max="6" width="12.5703125" bestFit="1" customWidth="1"/>
  </cols>
  <sheetData>
    <row r="1" spans="1:21" ht="26.25">
      <c r="A1" s="12" t="s">
        <v>0</v>
      </c>
      <c r="B1" s="12"/>
      <c r="C1" s="12"/>
      <c r="D1" s="12"/>
      <c r="E1" s="1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6.25">
      <c r="A2" s="12" t="s">
        <v>1</v>
      </c>
      <c r="B2" s="12"/>
      <c r="C2" s="12"/>
      <c r="D2" s="12"/>
      <c r="E2" s="1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6.25">
      <c r="A3" s="12" t="s">
        <v>2</v>
      </c>
      <c r="B3" s="12"/>
      <c r="C3" s="12"/>
      <c r="D3" s="12"/>
      <c r="E3" s="1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0" customHeight="1">
      <c r="A4" s="2" t="s">
        <v>3</v>
      </c>
      <c r="B4" s="2" t="s">
        <v>4</v>
      </c>
      <c r="C4" s="2" t="s">
        <v>5</v>
      </c>
      <c r="D4" s="2" t="s">
        <v>6</v>
      </c>
      <c r="E4" s="11" t="s">
        <v>7</v>
      </c>
    </row>
    <row r="5" spans="1:21" s="5" customFormat="1">
      <c r="A5" s="13" t="s">
        <v>8</v>
      </c>
      <c r="B5" s="14"/>
      <c r="C5" s="4">
        <f>+C6+C36</f>
        <v>69310431134</v>
      </c>
      <c r="D5" s="4">
        <f t="shared" ref="D5:E5" si="0">+D6+D36</f>
        <v>68408853835</v>
      </c>
      <c r="E5" s="4">
        <f t="shared" si="0"/>
        <v>901577299</v>
      </c>
    </row>
    <row r="6" spans="1:21" s="5" customFormat="1">
      <c r="A6" s="5" t="s">
        <v>9</v>
      </c>
      <c r="B6" s="5" t="s">
        <v>10</v>
      </c>
      <c r="C6" s="4">
        <f>SUM(C7:C35)</f>
        <v>68124823658</v>
      </c>
      <c r="D6" s="4">
        <f t="shared" ref="D6" si="1">SUM(D7:D35)</f>
        <v>67549522949</v>
      </c>
      <c r="E6" s="4">
        <f t="shared" ref="E6" si="2">SUM(E7:E35)</f>
        <v>575300709</v>
      </c>
    </row>
    <row r="7" spans="1:21">
      <c r="A7" t="s">
        <v>11</v>
      </c>
      <c r="B7" t="s">
        <v>12</v>
      </c>
      <c r="C7" s="6">
        <v>31370269816</v>
      </c>
      <c r="D7" s="6">
        <v>30872822561</v>
      </c>
      <c r="E7" s="6">
        <v>497447255</v>
      </c>
    </row>
    <row r="8" spans="1:21">
      <c r="A8" t="s">
        <v>13</v>
      </c>
      <c r="B8" t="s">
        <v>14</v>
      </c>
      <c r="C8" s="6">
        <v>846097646</v>
      </c>
      <c r="D8" s="6">
        <v>846097646</v>
      </c>
      <c r="E8" s="6">
        <v>0</v>
      </c>
    </row>
    <row r="9" spans="1:21">
      <c r="A9" t="s">
        <v>15</v>
      </c>
      <c r="B9" t="s">
        <v>16</v>
      </c>
      <c r="C9" s="6">
        <v>2187963739</v>
      </c>
      <c r="D9" s="6">
        <v>2187963739</v>
      </c>
      <c r="E9" s="6">
        <v>0</v>
      </c>
    </row>
    <row r="10" spans="1:21">
      <c r="A10" t="s">
        <v>17</v>
      </c>
      <c r="B10" t="s">
        <v>18</v>
      </c>
      <c r="C10" s="6">
        <v>49869557</v>
      </c>
      <c r="D10" s="6">
        <v>49869557</v>
      </c>
      <c r="E10" s="6">
        <v>0</v>
      </c>
    </row>
    <row r="11" spans="1:21">
      <c r="A11" t="s">
        <v>19</v>
      </c>
      <c r="B11" t="s">
        <v>20</v>
      </c>
      <c r="C11" s="6">
        <v>100935600</v>
      </c>
      <c r="D11" s="6">
        <v>100935600</v>
      </c>
      <c r="E11" s="6">
        <v>0</v>
      </c>
    </row>
    <row r="12" spans="1:21">
      <c r="A12" t="s">
        <v>21</v>
      </c>
      <c r="B12" t="s">
        <v>22</v>
      </c>
      <c r="C12" s="6">
        <v>1063674534</v>
      </c>
      <c r="D12" s="6">
        <v>1060147034</v>
      </c>
      <c r="E12" s="6">
        <v>3527500</v>
      </c>
    </row>
    <row r="13" spans="1:21">
      <c r="A13" t="s">
        <v>23</v>
      </c>
      <c r="B13" t="s">
        <v>24</v>
      </c>
      <c r="C13" s="6">
        <v>51321331</v>
      </c>
      <c r="D13" s="6">
        <v>48609497</v>
      </c>
      <c r="E13" s="6">
        <v>2711834</v>
      </c>
    </row>
    <row r="14" spans="1:21">
      <c r="A14" t="s">
        <v>25</v>
      </c>
      <c r="B14" t="s">
        <v>26</v>
      </c>
      <c r="C14" s="6">
        <v>1624108538</v>
      </c>
      <c r="D14" s="6">
        <v>1619875759</v>
      </c>
      <c r="E14" s="6">
        <v>4232779</v>
      </c>
    </row>
    <row r="15" spans="1:21">
      <c r="A15" t="s">
        <v>27</v>
      </c>
      <c r="B15" t="s">
        <v>28</v>
      </c>
      <c r="C15" s="6">
        <v>9696869618</v>
      </c>
      <c r="D15" s="6">
        <v>9696869618</v>
      </c>
      <c r="E15" s="6">
        <v>0</v>
      </c>
    </row>
    <row r="16" spans="1:21">
      <c r="A16" t="s">
        <v>29</v>
      </c>
      <c r="B16" t="s">
        <v>30</v>
      </c>
      <c r="C16" s="6">
        <v>5709861871</v>
      </c>
      <c r="D16" s="6">
        <v>5709861871</v>
      </c>
      <c r="E16" s="6">
        <v>0</v>
      </c>
    </row>
    <row r="17" spans="1:6">
      <c r="A17" t="s">
        <v>31</v>
      </c>
      <c r="B17" t="s">
        <v>32</v>
      </c>
      <c r="C17" s="6">
        <v>849197009</v>
      </c>
      <c r="D17" s="6">
        <v>849197009</v>
      </c>
      <c r="E17" s="6">
        <v>0</v>
      </c>
    </row>
    <row r="18" spans="1:6">
      <c r="A18" t="s">
        <v>33</v>
      </c>
      <c r="B18" t="s">
        <v>34</v>
      </c>
      <c r="C18" s="6">
        <v>3986787500</v>
      </c>
      <c r="D18" s="6">
        <v>3985313000</v>
      </c>
      <c r="E18" s="6">
        <v>1474500</v>
      </c>
    </row>
    <row r="19" spans="1:6">
      <c r="A19" t="s">
        <v>35</v>
      </c>
      <c r="B19" t="s">
        <v>36</v>
      </c>
      <c r="C19" s="6">
        <v>1014808300</v>
      </c>
      <c r="D19" s="6">
        <v>1014067600</v>
      </c>
      <c r="E19" s="6">
        <v>740700</v>
      </c>
    </row>
    <row r="20" spans="1:6">
      <c r="A20" t="s">
        <v>37</v>
      </c>
      <c r="B20" t="s">
        <v>38</v>
      </c>
      <c r="C20" s="6">
        <v>17461100</v>
      </c>
      <c r="D20" s="6">
        <v>17461100</v>
      </c>
      <c r="E20" s="6">
        <v>0</v>
      </c>
    </row>
    <row r="21" spans="1:6">
      <c r="A21" t="s">
        <v>39</v>
      </c>
      <c r="B21" t="s">
        <v>40</v>
      </c>
      <c r="C21" s="6">
        <v>3538735700</v>
      </c>
      <c r="D21" s="6">
        <v>3537257900</v>
      </c>
      <c r="E21" s="6">
        <v>1477800</v>
      </c>
    </row>
    <row r="22" spans="1:6">
      <c r="A22" t="s">
        <v>41</v>
      </c>
      <c r="B22" t="s">
        <v>42</v>
      </c>
      <c r="C22" s="6">
        <v>142115030</v>
      </c>
      <c r="D22" s="6">
        <v>142115030</v>
      </c>
      <c r="E22" s="6">
        <v>0</v>
      </c>
    </row>
    <row r="23" spans="1:6" s="5" customFormat="1">
      <c r="A23" t="s">
        <v>43</v>
      </c>
      <c r="B23" t="s">
        <v>44</v>
      </c>
      <c r="C23" s="6">
        <v>61037380</v>
      </c>
      <c r="D23" s="6">
        <v>61037380</v>
      </c>
      <c r="E23" s="6">
        <v>0</v>
      </c>
    </row>
    <row r="24" spans="1:6">
      <c r="A24" t="s">
        <v>45</v>
      </c>
      <c r="B24" t="s">
        <v>46</v>
      </c>
      <c r="C24" s="6">
        <v>1934339800</v>
      </c>
      <c r="D24" s="6">
        <v>1928002500</v>
      </c>
      <c r="E24" s="6">
        <v>6337300</v>
      </c>
    </row>
    <row r="25" spans="1:6">
      <c r="A25" t="s">
        <v>47</v>
      </c>
      <c r="B25" t="s">
        <v>48</v>
      </c>
      <c r="C25" s="6">
        <v>355431800</v>
      </c>
      <c r="D25" s="6">
        <v>355341100</v>
      </c>
      <c r="E25" s="6">
        <v>90700</v>
      </c>
    </row>
    <row r="26" spans="1:6">
      <c r="A26" t="s">
        <v>49</v>
      </c>
      <c r="B26" t="s">
        <v>50</v>
      </c>
      <c r="C26" s="6">
        <v>1450809900</v>
      </c>
      <c r="D26" s="6">
        <v>1446056900</v>
      </c>
      <c r="E26" s="6">
        <v>4753000</v>
      </c>
    </row>
    <row r="27" spans="1:6">
      <c r="A27" t="s">
        <v>51</v>
      </c>
      <c r="B27" t="s">
        <v>52</v>
      </c>
      <c r="C27" s="6">
        <v>242031900</v>
      </c>
      <c r="D27" s="6">
        <v>241239700</v>
      </c>
      <c r="E27" s="6">
        <v>792200</v>
      </c>
    </row>
    <row r="28" spans="1:6">
      <c r="A28" t="s">
        <v>53</v>
      </c>
      <c r="B28" t="s">
        <v>54</v>
      </c>
      <c r="C28" s="6">
        <v>242031900</v>
      </c>
      <c r="D28" s="6">
        <v>241239700</v>
      </c>
      <c r="E28" s="6">
        <v>792200</v>
      </c>
    </row>
    <row r="29" spans="1:6">
      <c r="A29" t="s">
        <v>55</v>
      </c>
      <c r="B29" t="s">
        <v>56</v>
      </c>
      <c r="C29" s="6">
        <v>483782500</v>
      </c>
      <c r="D29" s="6">
        <v>482198200</v>
      </c>
      <c r="E29" s="6">
        <v>1584300</v>
      </c>
    </row>
    <row r="30" spans="1:6" s="5" customFormat="1">
      <c r="A30" t="s">
        <v>57</v>
      </c>
      <c r="B30" t="s">
        <v>58</v>
      </c>
      <c r="C30" s="6">
        <v>177652908</v>
      </c>
      <c r="D30" s="6">
        <v>156221481</v>
      </c>
      <c r="E30" s="6">
        <v>21431427</v>
      </c>
      <c r="F30" s="8"/>
    </row>
    <row r="31" spans="1:6">
      <c r="A31" t="s">
        <v>59</v>
      </c>
      <c r="B31" t="s">
        <v>60</v>
      </c>
      <c r="C31" s="6">
        <v>134460102</v>
      </c>
      <c r="D31" s="6">
        <v>134460102</v>
      </c>
      <c r="E31" s="6">
        <v>0</v>
      </c>
      <c r="F31" s="7"/>
    </row>
    <row r="32" spans="1:6">
      <c r="A32" t="s">
        <v>61</v>
      </c>
      <c r="B32" t="s">
        <v>62</v>
      </c>
      <c r="C32" s="6">
        <v>714569723</v>
      </c>
      <c r="D32" s="6">
        <v>713961259</v>
      </c>
      <c r="E32" s="6">
        <v>608464</v>
      </c>
      <c r="F32" s="7"/>
    </row>
    <row r="33" spans="1:6">
      <c r="A33" t="s">
        <v>63</v>
      </c>
      <c r="B33" t="s">
        <v>64</v>
      </c>
      <c r="C33" s="6">
        <v>7917392</v>
      </c>
      <c r="D33" s="6">
        <v>7917392</v>
      </c>
      <c r="E33" s="6">
        <v>0</v>
      </c>
      <c r="F33" s="7"/>
    </row>
    <row r="34" spans="1:6">
      <c r="A34" t="s">
        <v>65</v>
      </c>
      <c r="B34" t="s">
        <v>66</v>
      </c>
      <c r="C34" s="6">
        <v>23975664</v>
      </c>
      <c r="D34" s="6">
        <v>23975664</v>
      </c>
      <c r="E34" s="6">
        <v>0</v>
      </c>
      <c r="F34" s="7"/>
    </row>
    <row r="35" spans="1:6">
      <c r="A35" t="s">
        <v>67</v>
      </c>
      <c r="B35" t="s">
        <v>68</v>
      </c>
      <c r="C35" s="6">
        <v>46705800</v>
      </c>
      <c r="D35" s="6">
        <v>19407050</v>
      </c>
      <c r="E35" s="6">
        <v>27298750</v>
      </c>
      <c r="F35" s="7"/>
    </row>
    <row r="36" spans="1:6">
      <c r="A36" s="3" t="s">
        <v>69</v>
      </c>
      <c r="B36" s="3" t="s">
        <v>70</v>
      </c>
      <c r="C36" s="4">
        <f>SUM(C37:C38)</f>
        <v>1185607476</v>
      </c>
      <c r="D36" s="4">
        <f t="shared" ref="D36" si="3">SUM(D37:D38)</f>
        <v>859330886</v>
      </c>
      <c r="E36" s="4">
        <f t="shared" ref="E36" si="4">SUM(E37:E38)</f>
        <v>326276590</v>
      </c>
      <c r="F36" s="7"/>
    </row>
    <row r="37" spans="1:6">
      <c r="A37" t="s">
        <v>71</v>
      </c>
      <c r="B37" t="s">
        <v>72</v>
      </c>
      <c r="C37" s="6">
        <v>2382804</v>
      </c>
      <c r="D37" s="6">
        <v>2382804</v>
      </c>
      <c r="E37" s="6">
        <v>0</v>
      </c>
      <c r="F37" s="7"/>
    </row>
    <row r="38" spans="1:6">
      <c r="A38" t="s">
        <v>73</v>
      </c>
      <c r="B38" t="s">
        <v>74</v>
      </c>
      <c r="C38" s="6">
        <v>1183224672</v>
      </c>
      <c r="D38" s="6">
        <v>856948082</v>
      </c>
      <c r="E38" s="6">
        <v>326276590</v>
      </c>
      <c r="F38" s="7"/>
    </row>
    <row r="39" spans="1:6" s="5" customFormat="1">
      <c r="A39" s="9" t="s">
        <v>75</v>
      </c>
      <c r="B39" s="10"/>
      <c r="C39" s="4">
        <f>+C5</f>
        <v>69310431134</v>
      </c>
      <c r="D39" s="4">
        <f t="shared" ref="D39:E39" si="5">+D5</f>
        <v>68408853835</v>
      </c>
      <c r="E39" s="4">
        <f t="shared" si="5"/>
        <v>901577299</v>
      </c>
      <c r="F39" s="8"/>
    </row>
    <row r="40" spans="1:6">
      <c r="F40" s="7"/>
    </row>
    <row r="41" spans="1:6">
      <c r="F41" s="7"/>
    </row>
    <row r="42" spans="1:6">
      <c r="F42" s="7"/>
    </row>
    <row r="43" spans="1:6">
      <c r="F43" s="7"/>
    </row>
    <row r="44" spans="1:6">
      <c r="F44" s="7"/>
    </row>
    <row r="45" spans="1:6">
      <c r="F45" s="7"/>
    </row>
    <row r="46" spans="1:6">
      <c r="F46" s="7"/>
    </row>
    <row r="47" spans="1:6">
      <c r="F47" s="7"/>
    </row>
    <row r="48" spans="1:6">
      <c r="F48" s="7"/>
    </row>
    <row r="49" spans="6:6">
      <c r="F49" s="7"/>
    </row>
    <row r="50" spans="6:6">
      <c r="F50" s="7"/>
    </row>
    <row r="51" spans="6:6">
      <c r="F51" s="7"/>
    </row>
    <row r="52" spans="6:6">
      <c r="F52" s="7"/>
    </row>
    <row r="53" spans="6:6">
      <c r="F53" s="7"/>
    </row>
    <row r="54" spans="6:6">
      <c r="F54" s="7"/>
    </row>
    <row r="55" spans="6:6">
      <c r="F55" s="7"/>
    </row>
    <row r="56" spans="6:6">
      <c r="F56" s="7"/>
    </row>
    <row r="57" spans="6:6">
      <c r="F57" s="7"/>
    </row>
    <row r="58" spans="6:6">
      <c r="F58" s="7"/>
    </row>
    <row r="59" spans="6:6">
      <c r="F59" s="7"/>
    </row>
    <row r="60" spans="6:6">
      <c r="F60" s="7"/>
    </row>
    <row r="61" spans="6:6">
      <c r="F61" s="7"/>
    </row>
    <row r="62" spans="6:6">
      <c r="F62" s="7"/>
    </row>
    <row r="63" spans="6:6">
      <c r="F63" s="7"/>
    </row>
    <row r="64" spans="6:6">
      <c r="F64" s="7"/>
    </row>
    <row r="65" spans="6:6">
      <c r="F65" s="7"/>
    </row>
    <row r="66" spans="6:6">
      <c r="F66" s="7"/>
    </row>
    <row r="67" spans="6:6">
      <c r="F67" s="7"/>
    </row>
    <row r="68" spans="6:6">
      <c r="F68" s="7"/>
    </row>
    <row r="69" spans="6:6">
      <c r="F69" s="7"/>
    </row>
    <row r="70" spans="6:6">
      <c r="F70" s="7"/>
    </row>
    <row r="71" spans="6:6">
      <c r="F71" s="7"/>
    </row>
    <row r="72" spans="6:6">
      <c r="F72" s="7"/>
    </row>
    <row r="73" spans="6:6">
      <c r="F73" s="7"/>
    </row>
    <row r="74" spans="6:6">
      <c r="F74" s="7"/>
    </row>
    <row r="75" spans="6:6">
      <c r="F75" s="7"/>
    </row>
    <row r="76" spans="6:6">
      <c r="F76" s="7"/>
    </row>
    <row r="77" spans="6:6">
      <c r="F77" s="7"/>
    </row>
    <row r="78" spans="6:6">
      <c r="F78" s="7"/>
    </row>
    <row r="79" spans="6:6">
      <c r="F79" s="7"/>
    </row>
    <row r="80" spans="6:6">
      <c r="F80" s="7"/>
    </row>
    <row r="81" spans="6:6">
      <c r="F81" s="7"/>
    </row>
    <row r="82" spans="6:6">
      <c r="F82" s="7"/>
    </row>
    <row r="83" spans="6:6">
      <c r="F83" s="7"/>
    </row>
    <row r="84" spans="6:6">
      <c r="F84" s="7"/>
    </row>
    <row r="85" spans="6:6">
      <c r="F85" s="7"/>
    </row>
    <row r="86" spans="6:6">
      <c r="F86" s="7"/>
    </row>
    <row r="87" spans="6:6">
      <c r="F87" s="7"/>
    </row>
    <row r="88" spans="6:6">
      <c r="F88" s="7"/>
    </row>
    <row r="89" spans="6:6">
      <c r="F89" s="7"/>
    </row>
    <row r="90" spans="6:6">
      <c r="F90" s="7"/>
    </row>
    <row r="91" spans="6:6">
      <c r="F91" s="7"/>
    </row>
    <row r="92" spans="6:6">
      <c r="F92" s="7"/>
    </row>
    <row r="93" spans="6:6">
      <c r="F93" s="7"/>
    </row>
    <row r="94" spans="6:6">
      <c r="F94" s="7"/>
    </row>
    <row r="95" spans="6:6">
      <c r="F95" s="7"/>
    </row>
    <row r="96" spans="6:6">
      <c r="F96" s="7"/>
    </row>
    <row r="97" spans="6:6">
      <c r="F97" s="7"/>
    </row>
    <row r="98" spans="6:6">
      <c r="F98" s="7"/>
    </row>
    <row r="99" spans="6:6">
      <c r="F99" s="7"/>
    </row>
    <row r="100" spans="6:6">
      <c r="F100" s="7"/>
    </row>
    <row r="101" spans="6:6">
      <c r="F101" s="7"/>
    </row>
    <row r="102" spans="6:6">
      <c r="F102" s="7"/>
    </row>
    <row r="103" spans="6:6">
      <c r="F103" s="7"/>
    </row>
    <row r="104" spans="6:6">
      <c r="F104" s="7"/>
    </row>
    <row r="105" spans="6:6">
      <c r="F105" s="7"/>
    </row>
    <row r="106" spans="6:6">
      <c r="F106" s="7"/>
    </row>
    <row r="107" spans="6:6">
      <c r="F107" s="7"/>
    </row>
    <row r="108" spans="6:6">
      <c r="F108" s="7"/>
    </row>
    <row r="109" spans="6:6">
      <c r="F109" s="7"/>
    </row>
    <row r="110" spans="6:6">
      <c r="F110" s="7"/>
    </row>
    <row r="111" spans="6:6">
      <c r="F111" s="7"/>
    </row>
    <row r="112" spans="6:6">
      <c r="F112" s="7"/>
    </row>
    <row r="113" spans="1:6">
      <c r="F113" s="7"/>
    </row>
    <row r="114" spans="1:6">
      <c r="A114" t="s">
        <v>27</v>
      </c>
      <c r="B114" t="s">
        <v>28</v>
      </c>
      <c r="C114" s="7">
        <v>9696869618</v>
      </c>
      <c r="D114" s="7">
        <v>9696869618</v>
      </c>
      <c r="E114" s="7">
        <v>0</v>
      </c>
      <c r="F114" s="7"/>
    </row>
    <row r="115" spans="1:6">
      <c r="A115" t="s">
        <v>29</v>
      </c>
      <c r="B115" t="s">
        <v>30</v>
      </c>
      <c r="C115" s="7">
        <v>5709861871</v>
      </c>
      <c r="D115" s="7">
        <v>5709861871</v>
      </c>
      <c r="E115" s="7">
        <v>0</v>
      </c>
      <c r="F115" s="7"/>
    </row>
    <row r="116" spans="1:6">
      <c r="A116" t="s">
        <v>31</v>
      </c>
      <c r="B116" t="s">
        <v>32</v>
      </c>
      <c r="C116" s="7">
        <v>849197009</v>
      </c>
      <c r="D116" s="7">
        <v>849197009</v>
      </c>
      <c r="E116" s="7">
        <v>0</v>
      </c>
      <c r="F116" s="7"/>
    </row>
    <row r="117" spans="1:6">
      <c r="A117" t="s">
        <v>33</v>
      </c>
      <c r="B117" t="s">
        <v>34</v>
      </c>
      <c r="C117" s="7">
        <v>3986787500</v>
      </c>
      <c r="D117" s="7">
        <v>3985313000</v>
      </c>
      <c r="E117" s="7">
        <v>1474500</v>
      </c>
      <c r="F117" s="7"/>
    </row>
    <row r="118" spans="1:6">
      <c r="A118" t="s">
        <v>35</v>
      </c>
      <c r="B118" t="s">
        <v>36</v>
      </c>
      <c r="C118" s="7">
        <v>1014808300</v>
      </c>
      <c r="D118" s="7">
        <v>1014067600</v>
      </c>
      <c r="E118" s="7">
        <v>740700</v>
      </c>
      <c r="F118" s="7"/>
    </row>
    <row r="119" spans="1:6">
      <c r="A119" t="s">
        <v>37</v>
      </c>
      <c r="B119" t="s">
        <v>38</v>
      </c>
      <c r="C119" s="7">
        <v>17461100</v>
      </c>
      <c r="D119" s="7">
        <v>17461100</v>
      </c>
      <c r="E119" s="7">
        <v>0</v>
      </c>
      <c r="F119" s="7"/>
    </row>
    <row r="120" spans="1:6">
      <c r="A120" t="s">
        <v>39</v>
      </c>
      <c r="B120" t="s">
        <v>40</v>
      </c>
      <c r="C120" s="7">
        <v>3538735700</v>
      </c>
      <c r="D120" s="7">
        <v>3537257900</v>
      </c>
      <c r="E120" s="7">
        <v>1477800</v>
      </c>
      <c r="F120" s="7"/>
    </row>
    <row r="121" spans="1:6">
      <c r="A121" t="s">
        <v>41</v>
      </c>
      <c r="B121" t="s">
        <v>42</v>
      </c>
      <c r="C121" s="7">
        <v>142115030</v>
      </c>
      <c r="D121" s="7">
        <v>142115030</v>
      </c>
      <c r="E121" s="7">
        <v>0</v>
      </c>
      <c r="F121" s="7"/>
    </row>
    <row r="122" spans="1:6">
      <c r="A122" t="s">
        <v>43</v>
      </c>
      <c r="B122" t="s">
        <v>44</v>
      </c>
      <c r="C122" s="7">
        <v>61037380</v>
      </c>
      <c r="D122" s="7">
        <v>61037380</v>
      </c>
      <c r="E122" s="7">
        <v>0</v>
      </c>
      <c r="F122" s="7"/>
    </row>
    <row r="123" spans="1:6">
      <c r="A123" t="s">
        <v>45</v>
      </c>
      <c r="B123" t="s">
        <v>46</v>
      </c>
      <c r="C123" s="7">
        <v>1934339800</v>
      </c>
      <c r="D123" s="7">
        <v>1928002500</v>
      </c>
      <c r="E123" s="7">
        <v>6337300</v>
      </c>
      <c r="F123" s="7"/>
    </row>
    <row r="124" spans="1:6">
      <c r="A124" t="s">
        <v>47</v>
      </c>
      <c r="B124" t="s">
        <v>48</v>
      </c>
      <c r="C124" s="7">
        <v>355431800</v>
      </c>
      <c r="D124" s="7">
        <v>355341100</v>
      </c>
      <c r="E124" s="7">
        <v>90700</v>
      </c>
      <c r="F124" s="7"/>
    </row>
    <row r="125" spans="1:6">
      <c r="A125" t="s">
        <v>49</v>
      </c>
      <c r="B125" t="s">
        <v>50</v>
      </c>
      <c r="C125" s="7">
        <v>1450809900</v>
      </c>
      <c r="D125" s="7">
        <v>1446056900</v>
      </c>
      <c r="E125" s="7">
        <v>4753000</v>
      </c>
      <c r="F125" s="7"/>
    </row>
    <row r="126" spans="1:6">
      <c r="A126" t="s">
        <v>51</v>
      </c>
      <c r="B126" t="s">
        <v>52</v>
      </c>
      <c r="C126" s="7">
        <v>242031900</v>
      </c>
      <c r="D126" s="7">
        <v>241239700</v>
      </c>
      <c r="E126" s="7">
        <v>792200</v>
      </c>
      <c r="F126" s="7"/>
    </row>
    <row r="127" spans="1:6">
      <c r="A127" t="s">
        <v>53</v>
      </c>
      <c r="B127" t="s">
        <v>54</v>
      </c>
      <c r="C127" s="7">
        <v>242031900</v>
      </c>
      <c r="D127" s="7">
        <v>241239700</v>
      </c>
      <c r="E127" s="7">
        <v>792200</v>
      </c>
      <c r="F127" s="7"/>
    </row>
    <row r="128" spans="1:6">
      <c r="A128" t="s">
        <v>55</v>
      </c>
      <c r="B128" t="s">
        <v>56</v>
      </c>
      <c r="C128" s="7">
        <v>483782500</v>
      </c>
      <c r="D128" s="7">
        <v>482198200</v>
      </c>
      <c r="E128" s="7">
        <v>1584300</v>
      </c>
      <c r="F128" s="7"/>
    </row>
    <row r="129" spans="1:6">
      <c r="A129" t="s">
        <v>57</v>
      </c>
      <c r="B129" t="s">
        <v>58</v>
      </c>
      <c r="C129" s="7">
        <v>177652908</v>
      </c>
      <c r="D129" s="7">
        <v>156221481</v>
      </c>
      <c r="E129" s="7">
        <v>21431427</v>
      </c>
      <c r="F129" s="7"/>
    </row>
    <row r="130" spans="1:6">
      <c r="A130" t="s">
        <v>59</v>
      </c>
      <c r="B130" t="s">
        <v>60</v>
      </c>
      <c r="C130" s="7">
        <v>134460102</v>
      </c>
      <c r="D130" s="7">
        <v>134460102</v>
      </c>
      <c r="E130" s="7">
        <v>0</v>
      </c>
      <c r="F130" s="7"/>
    </row>
    <row r="131" spans="1:6">
      <c r="A131" t="s">
        <v>61</v>
      </c>
      <c r="B131" t="s">
        <v>62</v>
      </c>
      <c r="C131" s="7">
        <v>714569723</v>
      </c>
      <c r="D131" s="7">
        <v>713961259</v>
      </c>
      <c r="E131" s="7">
        <v>608464</v>
      </c>
      <c r="F131" s="7"/>
    </row>
    <row r="132" spans="1:6">
      <c r="A132" t="s">
        <v>63</v>
      </c>
      <c r="B132" t="s">
        <v>64</v>
      </c>
      <c r="C132" s="7">
        <v>7917392</v>
      </c>
      <c r="D132" s="7">
        <v>7917392</v>
      </c>
      <c r="E132" s="7">
        <v>0</v>
      </c>
      <c r="F132" s="7"/>
    </row>
    <row r="133" spans="1:6">
      <c r="A133" t="s">
        <v>65</v>
      </c>
      <c r="B133" t="s">
        <v>66</v>
      </c>
      <c r="C133" s="7">
        <v>23975664</v>
      </c>
      <c r="D133" s="7">
        <v>23975664</v>
      </c>
      <c r="E133" s="7">
        <v>0</v>
      </c>
      <c r="F133" s="7"/>
    </row>
    <row r="134" spans="1:6">
      <c r="A134" t="s">
        <v>67</v>
      </c>
      <c r="B134" t="s">
        <v>68</v>
      </c>
      <c r="C134" s="7">
        <v>46705800</v>
      </c>
      <c r="D134" s="7">
        <v>19407050</v>
      </c>
      <c r="E134" s="7">
        <v>27298750</v>
      </c>
      <c r="F134" s="7"/>
    </row>
    <row r="135" spans="1:6" s="5" customFormat="1">
      <c r="A135" s="5" t="s">
        <v>69</v>
      </c>
      <c r="B135" s="5" t="s">
        <v>70</v>
      </c>
      <c r="C135" s="8">
        <f>SUM(C136:C137)</f>
        <v>1185607476</v>
      </c>
      <c r="D135" s="8">
        <f t="shared" ref="D135:E135" si="6">SUM(D136:D137)</f>
        <v>859330886</v>
      </c>
      <c r="E135" s="8">
        <f t="shared" si="6"/>
        <v>326276590</v>
      </c>
      <c r="F135" s="8"/>
    </row>
    <row r="136" spans="1:6">
      <c r="A136" t="s">
        <v>71</v>
      </c>
      <c r="B136" t="s">
        <v>72</v>
      </c>
      <c r="C136" s="7">
        <v>2382804</v>
      </c>
      <c r="D136" s="7">
        <v>2382804</v>
      </c>
      <c r="E136" s="7">
        <v>0</v>
      </c>
      <c r="F136" s="7"/>
    </row>
    <row r="137" spans="1:6">
      <c r="A137" t="s">
        <v>73</v>
      </c>
      <c r="B137" t="s">
        <v>74</v>
      </c>
      <c r="C137" s="7">
        <v>1183224672</v>
      </c>
      <c r="D137" s="7">
        <v>856948082</v>
      </c>
      <c r="E137" s="7">
        <v>326276590</v>
      </c>
      <c r="F137" s="7"/>
    </row>
    <row r="138" spans="1:6">
      <c r="A138" t="s">
        <v>76</v>
      </c>
      <c r="C138" s="7">
        <v>69310431134</v>
      </c>
      <c r="D138" s="7">
        <v>68408853835</v>
      </c>
      <c r="E138" s="7">
        <v>901577299</v>
      </c>
    </row>
  </sheetData>
  <mergeCells count="4">
    <mergeCell ref="A1:E1"/>
    <mergeCell ref="A2:E2"/>
    <mergeCell ref="A3:E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Angelica Yadira, Bravo Arandia</dc:creator>
  <cp:keywords/>
  <dc:description/>
  <cp:lastModifiedBy>Angelica Yadira, Bravo Arandia</cp:lastModifiedBy>
  <cp:revision/>
  <dcterms:created xsi:type="dcterms:W3CDTF">2025-12-11T20:50:27Z</dcterms:created>
  <dcterms:modified xsi:type="dcterms:W3CDTF">2025-12-11T21:37:25Z</dcterms:modified>
  <cp:category/>
  <cp:contentStatus/>
</cp:coreProperties>
</file>